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8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<sst xmlns="http://schemas.openxmlformats.org/spreadsheetml/2006/main" count="73" uniqueCount="72">
  <si>
    <t>Công ty cổ phần cơ khí  và xây dựng Bình Triệu</t>
  </si>
  <si>
    <t>BÁO CÁO TÀI CHÍNH TÓM TẮT</t>
  </si>
  <si>
    <t>I. BẢNG CÂN ĐỐI KẾ TOÁN</t>
  </si>
  <si>
    <t>STT</t>
  </si>
  <si>
    <t>Nội dung</t>
  </si>
  <si>
    <t>Số dư đầu kỳ 01/01/2008</t>
  </si>
  <si>
    <t>I</t>
  </si>
  <si>
    <t>Tài sản ngắn hạn</t>
  </si>
  <si>
    <t>Tiền và các khoản tương đương tiền</t>
  </si>
  <si>
    <t>Các khoản đầu tư tài chính ngắn hạn</t>
  </si>
  <si>
    <t>Các khoản phải thu</t>
  </si>
  <si>
    <t>Hàng tồn kho</t>
  </si>
  <si>
    <t>Tài sản ngắn hạn khác</t>
  </si>
  <si>
    <t>II</t>
  </si>
  <si>
    <t>Tài sản dài hạn</t>
  </si>
  <si>
    <t>Các khoản phải thu dài hạn</t>
  </si>
  <si>
    <t>Tài sản cố định</t>
  </si>
  <si>
    <t xml:space="preserve">  - Nguyên giá TSCĐ hữu hình</t>
  </si>
  <si>
    <t xml:space="preserve">  - Giá trị hao mòn lũy kế TSCĐ hữu hình</t>
  </si>
  <si>
    <t xml:space="preserve">  - Nguyên giá TSCĐ vô hình</t>
  </si>
  <si>
    <t xml:space="preserve">  - Giá trị hao mòn lũy kế TSCĐ vô hình</t>
  </si>
  <si>
    <t xml:space="preserve">  - Chi phí xây dựng cơ bản dở dang</t>
  </si>
  <si>
    <t>Bất động sản đầu tư</t>
  </si>
  <si>
    <t xml:space="preserve">  - Nguyên giá</t>
  </si>
  <si>
    <t xml:space="preserve">  - Giá trị hao mòn lũy kế</t>
  </si>
  <si>
    <t>Các khoản đầu tư tài chính dài hạn</t>
  </si>
  <si>
    <t>Tài sản dài hạn khác</t>
  </si>
  <si>
    <t>III</t>
  </si>
  <si>
    <t>Tổng tài sản</t>
  </si>
  <si>
    <t>IV</t>
  </si>
  <si>
    <t>Nợ phải trả</t>
  </si>
  <si>
    <t>Nợ ngắn hạn</t>
  </si>
  <si>
    <t>Nợ dài hạn</t>
  </si>
  <si>
    <t>V</t>
  </si>
  <si>
    <t>Nguồn vốn chủ sở hữu</t>
  </si>
  <si>
    <t>Vốn chủ sở hữu</t>
  </si>
  <si>
    <t xml:space="preserve">  - Vốn đầu tư của chủ sở hữu</t>
  </si>
  <si>
    <t xml:space="preserve">  - Thặng dư vốn cổ phần</t>
  </si>
  <si>
    <t xml:space="preserve">  - Cổ phiếu quỹ</t>
  </si>
  <si>
    <t xml:space="preserve">  - Các quỹ</t>
  </si>
  <si>
    <t xml:space="preserve">  - Lợi nhuận chưa phân phối</t>
  </si>
  <si>
    <t>Nguồn kinh phí và quỹ khác</t>
  </si>
  <si>
    <t>VI</t>
  </si>
  <si>
    <t>Tổng nguồn vốn</t>
  </si>
  <si>
    <t>II-A. KẾT QUẢ HOẠT ĐỘNG SẢN XUẤT KINH DOANH</t>
  </si>
  <si>
    <t>(Áp dụng đối với các doanh nghiệp sản xuất, chế biến, dịch vụ…)</t>
  </si>
  <si>
    <t>Chỉ tiêu</t>
  </si>
  <si>
    <t>Doanh thu bán hàng và dịch vụ</t>
  </si>
  <si>
    <t>Các khoản giảm trừ</t>
  </si>
  <si>
    <t>Doanh thu thuần về bán hàng và dịch vụ</t>
  </si>
  <si>
    <t>Giá vốn hàng bán</t>
  </si>
  <si>
    <t>Lợi nhuận gộp về bán hàng và dịch vụ</t>
  </si>
  <si>
    <t>Doanh thu hoạt động tài chính</t>
  </si>
  <si>
    <t>Chi phí tài chính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</si>
  <si>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</si>
  <si>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</si>
  <si>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</si>
  <si>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</si>
  <si>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</si>
  <si>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</si>
  <si>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Lợi nhuận trước thuế</t>
  </si>
  <si>
    <t>Thuế thu nhập phải nộp</t>
  </si>
  <si>
    <t>Lợi nhuận sau thuế</t>
  </si>
  <si>
    <t>Thu nhập trên mỗi cổ phiếu</t>
  </si>
  <si>
    <t>Cổ tức trên mỗi cổ phiếu</t>
  </si>
  <si>
    <t>CÔNG TY CP CƠ KHÍ &amp; XD BÌNH TRIỆU</t>
  </si>
  <si>
    <t>KẾ TOÁN TRƯỞNG</t>
  </si>
  <si>
    <t xml:space="preserve">                    TỔNG GIÁM ĐỐC</t>
  </si>
  <si>
    <t>Kỳ báo cáo 
Qúy 1-2008</t>
  </si>
  <si>
    <t>Số dư cuối kỳ 31/03/2008</t>
  </si>
  <si>
    <t>Lũy kế - 2008</t>
  </si>
  <si>
    <t>Quý 1 Năm 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</si>
</sst>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>
    <font>
      <sz val="12"/>
      <name val="VNI-Times"/>
      <family val="0"/>
    </font>
    <font>
      <b/>
      <sz val="13"/>
      <name val="Palatino Linotype"/>
      <family val="1"/>
    </font>
    <font>
      <sz val="13"/>
      <name val="Palatino Linotype"/>
      <family val="1"/>
    </font>
    <font>
      <b/>
      <sz val="15"/>
      <name val="Palatino Linotype"/>
      <family val="1"/>
    </font>
    <font>
      <i/>
      <sz val="13"/>
      <name val="Palatino Linotype"/>
      <family val="1"/>
    </font>
    <font>
      <b/>
      <i/>
      <sz val="13"/>
      <name val="Palatino Linotype"/>
      <family val="1"/>
    </font>
    <font>
      <sz val="13"/>
      <color indexed="10"/>
      <name val="Palatino Linotype"/>
      <family val="1"/>
    </font>
    <font>
      <sz val="12"/>
      <name val="Palatino Linotype"/>
      <family val="1"/>
    </font>
    <font>
      <sz val="8"/>
      <name val="VNI-Time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0" borderId="1" xfId="15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164" fontId="1" fillId="0" borderId="2" xfId="15" applyNumberFormat="1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64" fontId="2" fillId="0" borderId="3" xfId="15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164" fontId="1" fillId="0" borderId="3" xfId="15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164" fontId="1" fillId="0" borderId="4" xfId="15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64" fontId="1" fillId="0" borderId="1" xfId="15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164" fontId="1" fillId="0" borderId="5" xfId="15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164" fontId="2" fillId="0" borderId="6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1" fillId="0" borderId="0" xfId="15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15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7" fillId="0" borderId="0" xfId="15" applyNumberFormat="1" applyFont="1" applyAlignment="1">
      <alignment/>
    </xf>
    <xf numFmtId="164" fontId="1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workbookViewId="0" topLeftCell="A1">
      <selection activeCell="A1" sqref="A1"/>
    </sheetView>
  </sheetViews>
  <sheetFormatPr defaultColWidth="8.796875" defaultRowHeight="15"/>
  <cols>
    <col min="1" max="1" width="6.19921875" style="2" customWidth="1"/>
    <col min="2" max="2" width="39.5" style="2" customWidth="1"/>
    <col min="3" max="3" width="19.09765625" style="3" customWidth="1"/>
    <col min="4" max="4" width="20" style="3" customWidth="1"/>
    <col min="5" max="16384" width="9" style="2" customWidth="1"/>
  </cols>
  <sheetData>
    <row r="1" ht="18.75">
      <c r="A1" s="1" t="s">
        <v>0</v>
      </c>
    </row>
    <row r="2" spans="1:4" ht="24.75" customHeight="1">
      <c r="A2" s="40" t="s">
        <v>1</v>
      </c>
      <c r="B2" s="40"/>
      <c r="C2" s="40"/>
      <c r="D2" s="40"/>
    </row>
    <row r="3" spans="1:4" ht="18.75">
      <c r="A3" s="39" t="s">
        <v>71</v>
      </c>
      <c r="B3" s="39"/>
      <c r="C3" s="39"/>
      <c r="D3" s="39"/>
    </row>
    <row r="4" spans="1:4" ht="20.25" customHeight="1">
      <c r="A4" s="41" t="s">
        <v>2</v>
      </c>
      <c r="B4" s="41"/>
      <c r="C4" s="41"/>
      <c r="D4" s="41"/>
    </row>
    <row r="5" ht="10.5" customHeight="1"/>
    <row r="6" spans="1:4" s="4" customFormat="1" ht="37.5">
      <c r="A6" s="5" t="s">
        <v>3</v>
      </c>
      <c r="B6" s="5" t="s">
        <v>4</v>
      </c>
      <c r="C6" s="6" t="s">
        <v>5</v>
      </c>
      <c r="D6" s="6" t="s">
        <v>69</v>
      </c>
    </row>
    <row r="7" spans="1:4" ht="21">
      <c r="A7" s="7" t="s">
        <v>6</v>
      </c>
      <c r="B7" s="8" t="s">
        <v>7</v>
      </c>
      <c r="C7" s="9">
        <v>47128691025</v>
      </c>
      <c r="D7" s="9">
        <v>65906614016</v>
      </c>
    </row>
    <row r="8" spans="1:4" ht="18.75">
      <c r="A8" s="10">
        <v>1</v>
      </c>
      <c r="B8" s="11" t="s">
        <v>8</v>
      </c>
      <c r="C8" s="12">
        <v>5618035030</v>
      </c>
      <c r="D8" s="12">
        <v>2428804135</v>
      </c>
    </row>
    <row r="9" spans="1:4" ht="18.75">
      <c r="A9" s="10">
        <v>2</v>
      </c>
      <c r="B9" s="11" t="s">
        <v>9</v>
      </c>
      <c r="C9" s="12"/>
      <c r="D9" s="12">
        <v>7407370333</v>
      </c>
    </row>
    <row r="10" spans="1:4" ht="18.75">
      <c r="A10" s="10">
        <v>3</v>
      </c>
      <c r="B10" s="11" t="s">
        <v>10</v>
      </c>
      <c r="C10" s="12">
        <v>22339954589</v>
      </c>
      <c r="D10" s="12">
        <v>33023177216</v>
      </c>
    </row>
    <row r="11" spans="1:4" ht="18.75">
      <c r="A11" s="10">
        <v>4</v>
      </c>
      <c r="B11" s="11" t="s">
        <v>11</v>
      </c>
      <c r="C11" s="12">
        <v>15575435943</v>
      </c>
      <c r="D11" s="12">
        <v>20390107483</v>
      </c>
    </row>
    <row r="12" spans="1:4" ht="18.75">
      <c r="A12" s="10">
        <v>5</v>
      </c>
      <c r="B12" s="11" t="s">
        <v>12</v>
      </c>
      <c r="C12" s="12">
        <v>3595265463</v>
      </c>
      <c r="D12" s="12">
        <v>2657154849</v>
      </c>
    </row>
    <row r="13" spans="1:4" s="16" customFormat="1" ht="21">
      <c r="A13" s="13" t="s">
        <v>13</v>
      </c>
      <c r="B13" s="14" t="s">
        <v>14</v>
      </c>
      <c r="C13" s="15">
        <v>1537615927</v>
      </c>
      <c r="D13" s="15">
        <v>10500453811</v>
      </c>
    </row>
    <row r="14" spans="1:4" ht="18.75">
      <c r="A14" s="10">
        <v>1</v>
      </c>
      <c r="B14" s="11" t="s">
        <v>15</v>
      </c>
      <c r="C14" s="15">
        <v>15000000</v>
      </c>
      <c r="D14" s="15">
        <v>15000000</v>
      </c>
    </row>
    <row r="15" spans="1:4" ht="18.75">
      <c r="A15" s="10">
        <v>2</v>
      </c>
      <c r="B15" s="11" t="s">
        <v>16</v>
      </c>
      <c r="C15" s="15">
        <v>1035641106</v>
      </c>
      <c r="D15" s="15">
        <v>998478990</v>
      </c>
    </row>
    <row r="16" spans="1:4" ht="18.75">
      <c r="A16" s="10"/>
      <c r="B16" s="11" t="s">
        <v>17</v>
      </c>
      <c r="C16" s="12">
        <v>12360813186</v>
      </c>
      <c r="D16" s="12">
        <v>12435098901</v>
      </c>
    </row>
    <row r="17" spans="1:4" ht="18.75">
      <c r="A17" s="10"/>
      <c r="B17" s="11" t="s">
        <v>18</v>
      </c>
      <c r="C17" s="12">
        <v>-11395387853</v>
      </c>
      <c r="D17" s="12">
        <v>-11506835684</v>
      </c>
    </row>
    <row r="18" spans="1:4" ht="18.75">
      <c r="A18" s="10"/>
      <c r="B18" s="11" t="s">
        <v>19</v>
      </c>
      <c r="C18" s="12"/>
      <c r="D18" s="12"/>
    </row>
    <row r="19" spans="1:4" ht="18.75">
      <c r="A19" s="10"/>
      <c r="B19" s="11" t="s">
        <v>20</v>
      </c>
      <c r="C19" s="12"/>
      <c r="D19" s="12"/>
    </row>
    <row r="20" spans="1:4" ht="18.75">
      <c r="A20" s="10"/>
      <c r="B20" s="11" t="s">
        <v>21</v>
      </c>
      <c r="C20" s="12">
        <v>70215773</v>
      </c>
      <c r="D20" s="12">
        <v>70215773</v>
      </c>
    </row>
    <row r="21" spans="1:4" ht="18.75">
      <c r="A21" s="10">
        <v>3</v>
      </c>
      <c r="B21" s="11" t="s">
        <v>22</v>
      </c>
      <c r="C21" s="12"/>
      <c r="D21" s="12"/>
    </row>
    <row r="22" spans="1:4" ht="18.75">
      <c r="A22" s="10"/>
      <c r="B22" s="11" t="s">
        <v>23</v>
      </c>
      <c r="C22" s="12"/>
      <c r="D22" s="12"/>
    </row>
    <row r="23" spans="1:4" ht="18.75">
      <c r="A23" s="10"/>
      <c r="B23" s="11" t="s">
        <v>24</v>
      </c>
      <c r="C23" s="12"/>
      <c r="D23" s="12"/>
    </row>
    <row r="24" spans="1:4" ht="18.75">
      <c r="A24" s="10">
        <v>4</v>
      </c>
      <c r="B24" s="11" t="s">
        <v>25</v>
      </c>
      <c r="C24" s="15"/>
      <c r="D24" s="15">
        <v>9000000000</v>
      </c>
    </row>
    <row r="25" spans="1:4" ht="18.75">
      <c r="A25" s="17">
        <v>5</v>
      </c>
      <c r="B25" s="18" t="s">
        <v>26</v>
      </c>
      <c r="C25" s="19">
        <v>486974821</v>
      </c>
      <c r="D25" s="19">
        <v>486974821</v>
      </c>
    </row>
    <row r="26" spans="1:4" ht="21">
      <c r="A26" s="20" t="s">
        <v>27</v>
      </c>
      <c r="B26" s="21" t="s">
        <v>28</v>
      </c>
      <c r="C26" s="22">
        <v>48666306952</v>
      </c>
      <c r="D26" s="22">
        <v>76407067827</v>
      </c>
    </row>
    <row r="27" spans="1:4" ht="21">
      <c r="A27" s="23" t="s">
        <v>29</v>
      </c>
      <c r="B27" s="24" t="s">
        <v>30</v>
      </c>
      <c r="C27" s="25">
        <v>40868300096</v>
      </c>
      <c r="D27" s="25">
        <v>68253089728</v>
      </c>
    </row>
    <row r="28" spans="1:4" ht="18.75">
      <c r="A28" s="10">
        <v>1</v>
      </c>
      <c r="B28" s="11" t="s">
        <v>31</v>
      </c>
      <c r="C28" s="12">
        <v>39965300096</v>
      </c>
      <c r="D28" s="12">
        <v>67350089728</v>
      </c>
    </row>
    <row r="29" spans="1:4" ht="18.75">
      <c r="A29" s="10">
        <v>2</v>
      </c>
      <c r="B29" s="11" t="s">
        <v>32</v>
      </c>
      <c r="C29" s="12">
        <v>903000000</v>
      </c>
      <c r="D29" s="12">
        <v>903000000</v>
      </c>
    </row>
    <row r="30" spans="1:4" ht="21">
      <c r="A30" s="13" t="s">
        <v>33</v>
      </c>
      <c r="B30" s="14" t="s">
        <v>34</v>
      </c>
      <c r="C30" s="15">
        <v>7798006856</v>
      </c>
      <c r="D30" s="15">
        <v>8153978099</v>
      </c>
    </row>
    <row r="31" spans="1:4" ht="18.75">
      <c r="A31" s="10">
        <v>1</v>
      </c>
      <c r="B31" s="11" t="s">
        <v>35</v>
      </c>
      <c r="C31" s="12"/>
      <c r="D31" s="12"/>
    </row>
    <row r="32" spans="1:4" ht="18.75">
      <c r="A32" s="10"/>
      <c r="B32" s="11" t="s">
        <v>36</v>
      </c>
      <c r="C32" s="12">
        <v>13180262313</v>
      </c>
      <c r="D32" s="12">
        <v>13180262313</v>
      </c>
    </row>
    <row r="33" spans="1:4" ht="18.75">
      <c r="A33" s="10"/>
      <c r="B33" s="11" t="s">
        <v>37</v>
      </c>
      <c r="C33" s="12">
        <v>445617017</v>
      </c>
      <c r="D33" s="12">
        <v>445617017</v>
      </c>
    </row>
    <row r="34" spans="1:4" ht="18.75">
      <c r="A34" s="10"/>
      <c r="B34" s="11" t="s">
        <v>38</v>
      </c>
      <c r="C34" s="12"/>
      <c r="D34" s="12"/>
    </row>
    <row r="35" spans="1:4" ht="18.75">
      <c r="A35" s="10"/>
      <c r="B35" s="11" t="s">
        <v>39</v>
      </c>
      <c r="C35" s="12">
        <v>351956011</v>
      </c>
      <c r="D35" s="12">
        <v>351956011</v>
      </c>
    </row>
    <row r="36" spans="1:4" ht="18.75">
      <c r="A36" s="10"/>
      <c r="B36" s="11" t="s">
        <v>40</v>
      </c>
      <c r="C36" s="12">
        <v>-5835836877</v>
      </c>
      <c r="D36" s="12">
        <v>-5478365634</v>
      </c>
    </row>
    <row r="37" spans="1:4" ht="18.75">
      <c r="A37" s="26">
        <v>2</v>
      </c>
      <c r="B37" s="27" t="s">
        <v>41</v>
      </c>
      <c r="C37" s="28">
        <v>-343991608</v>
      </c>
      <c r="D37" s="28">
        <v>-345491608</v>
      </c>
    </row>
    <row r="38" spans="1:4" ht="21">
      <c r="A38" s="20" t="s">
        <v>42</v>
      </c>
      <c r="B38" s="21" t="s">
        <v>43</v>
      </c>
      <c r="C38" s="22">
        <v>48666306952</v>
      </c>
      <c r="D38" s="22">
        <v>76407067827</v>
      </c>
    </row>
    <row r="39" spans="1:4" ht="21">
      <c r="A39" s="29"/>
      <c r="B39" s="30"/>
      <c r="C39" s="31"/>
      <c r="D39" s="31"/>
    </row>
    <row r="40" spans="1:4" ht="24.75" customHeight="1">
      <c r="A40" s="41" t="s">
        <v>44</v>
      </c>
      <c r="B40" s="41"/>
      <c r="C40" s="41"/>
      <c r="D40" s="41"/>
    </row>
    <row r="41" spans="1:4" ht="18.75">
      <c r="A41" s="39" t="s">
        <v>45</v>
      </c>
      <c r="B41" s="39"/>
      <c r="C41" s="39"/>
      <c r="D41" s="39"/>
    </row>
    <row r="43" spans="1:4" s="4" customFormat="1" ht="37.5">
      <c r="A43" s="32" t="s">
        <v>3</v>
      </c>
      <c r="B43" s="32" t="s">
        <v>46</v>
      </c>
      <c r="C43" s="38" t="s">
        <v>68</v>
      </c>
      <c r="D43" s="33" t="s">
        <v>70</v>
      </c>
    </row>
    <row r="44" spans="1:4" ht="18.75">
      <c r="A44" s="34">
        <v>1</v>
      </c>
      <c r="B44" s="35" t="s">
        <v>47</v>
      </c>
      <c r="C44" s="36">
        <v>4020978108</v>
      </c>
      <c r="D44" s="36">
        <v>4020978108</v>
      </c>
    </row>
    <row r="45" spans="1:4" ht="18.75">
      <c r="A45" s="10">
        <v>2</v>
      </c>
      <c r="B45" s="11" t="s">
        <v>48</v>
      </c>
      <c r="C45" s="12"/>
      <c r="D45" s="36">
        <f>C45</f>
        <v>0</v>
      </c>
    </row>
    <row r="46" spans="1:4" ht="18.75">
      <c r="A46" s="10">
        <v>3</v>
      </c>
      <c r="B46" s="11" t="s">
        <v>49</v>
      </c>
      <c r="C46" s="12">
        <f>C44-C45</f>
        <v>4020978108</v>
      </c>
      <c r="D46" s="12">
        <f>D44-D45</f>
        <v>4020978108</v>
      </c>
    </row>
    <row r="47" spans="1:4" ht="18.75">
      <c r="A47" s="10">
        <v>4</v>
      </c>
      <c r="B47" s="11" t="s">
        <v>50</v>
      </c>
      <c r="C47" s="12">
        <v>3193026950</v>
      </c>
      <c r="D47" s="36">
        <v>3193026950</v>
      </c>
    </row>
    <row r="48" spans="1:4" ht="18.75">
      <c r="A48" s="10">
        <v>5</v>
      </c>
      <c r="B48" s="11" t="s">
        <v>51</v>
      </c>
      <c r="C48" s="12">
        <f>C46-C47</f>
        <v>827951158</v>
      </c>
      <c r="D48" s="12">
        <f>D46-D47</f>
        <v>827951158</v>
      </c>
    </row>
    <row r="49" spans="1:4" ht="18.75">
      <c r="A49" s="10">
        <v>6</v>
      </c>
      <c r="B49" s="11" t="s">
        <v>52</v>
      </c>
      <c r="C49" s="12">
        <v>19486558</v>
      </c>
      <c r="D49" s="12">
        <v>19486558</v>
      </c>
    </row>
    <row r="50" spans="1:4" ht="18.75">
      <c r="A50" s="10">
        <v>7</v>
      </c>
      <c r="B50" s="11" t="s">
        <v>53</v>
      </c>
      <c r="C50" s="12">
        <v>85679256</v>
      </c>
      <c r="D50" s="12">
        <v>85679256</v>
      </c>
    </row>
    <row r="51" spans="1:4" ht="18.75">
      <c r="A51" s="10">
        <v>8</v>
      </c>
      <c r="B51" s="11" t="s">
        <v>54</v>
      </c>
      <c r="C51" s="12">
        <v>10118836</v>
      </c>
      <c r="D51" s="12">
        <v>10118836</v>
      </c>
    </row>
    <row r="52" spans="1:4" ht="18.75">
      <c r="A52" s="10">
        <v>9</v>
      </c>
      <c r="B52" s="11" t="s">
        <v>55</v>
      </c>
      <c r="C52" s="12">
        <v>749590447</v>
      </c>
      <c r="D52" s="12">
        <v>749590447</v>
      </c>
    </row>
    <row r="53" spans="1:4" ht="18.75">
      <c r="A53" s="10">
        <v>10</v>
      </c>
      <c r="B53" s="11" t="s">
        <v>56</v>
      </c>
      <c r="C53" s="15">
        <f>C48+C49-C50-C51-C52</f>
        <v>2049177</v>
      </c>
      <c r="D53" s="15">
        <f>D48+(D49-D50)-(D51+D52)</f>
        <v>2049177</v>
      </c>
    </row>
    <row r="54" spans="1:4" ht="18.75">
      <c r="A54" s="10">
        <v>11</v>
      </c>
      <c r="B54" s="11" t="s">
        <v>57</v>
      </c>
      <c r="C54" s="12">
        <v>430792066</v>
      </c>
      <c r="D54" s="12">
        <v>430792066</v>
      </c>
    </row>
    <row r="55" spans="1:4" ht="18.75">
      <c r="A55" s="10">
        <v>12</v>
      </c>
      <c r="B55" s="11" t="s">
        <v>58</v>
      </c>
      <c r="C55" s="12">
        <v>0</v>
      </c>
      <c r="D55" s="12">
        <v>0</v>
      </c>
    </row>
    <row r="56" spans="1:4" ht="18.75">
      <c r="A56" s="10">
        <v>13</v>
      </c>
      <c r="B56" s="11" t="s">
        <v>59</v>
      </c>
      <c r="C56" s="15">
        <f>C54-C55</f>
        <v>430792066</v>
      </c>
      <c r="D56" s="15">
        <f>D54-D55</f>
        <v>430792066</v>
      </c>
    </row>
    <row r="57" spans="1:4" ht="18.75">
      <c r="A57" s="10">
        <v>14</v>
      </c>
      <c r="B57" s="11" t="s">
        <v>60</v>
      </c>
      <c r="C57" s="15">
        <f>C53+C56</f>
        <v>432841243</v>
      </c>
      <c r="D57" s="15">
        <f>D53+D56</f>
        <v>432841243</v>
      </c>
    </row>
    <row r="58" spans="1:4" ht="18.75">
      <c r="A58" s="10">
        <v>15</v>
      </c>
      <c r="B58" s="11" t="s">
        <v>61</v>
      </c>
      <c r="C58" s="12">
        <v>0</v>
      </c>
      <c r="D58" s="12">
        <v>0</v>
      </c>
    </row>
    <row r="59" spans="1:4" ht="18.75">
      <c r="A59" s="10">
        <v>16</v>
      </c>
      <c r="B59" s="11" t="s">
        <v>62</v>
      </c>
      <c r="C59" s="15">
        <f>C57-C58</f>
        <v>432841243</v>
      </c>
      <c r="D59" s="15">
        <f>D57-D58</f>
        <v>432841243</v>
      </c>
    </row>
    <row r="60" spans="1:4" ht="18.75">
      <c r="A60" s="10">
        <v>17</v>
      </c>
      <c r="B60" s="11" t="s">
        <v>63</v>
      </c>
      <c r="C60" s="12">
        <f>C59/1261345</f>
        <v>343.1584879632456</v>
      </c>
      <c r="D60" s="12">
        <f>D59/1261345</f>
        <v>343.1584879632456</v>
      </c>
    </row>
    <row r="61" spans="1:4" ht="18.75">
      <c r="A61" s="26">
        <v>18</v>
      </c>
      <c r="B61" s="27" t="s">
        <v>64</v>
      </c>
      <c r="C61" s="28">
        <v>0</v>
      </c>
      <c r="D61" s="28">
        <v>0</v>
      </c>
    </row>
    <row r="63" ht="18.75">
      <c r="C63" s="37" t="s">
        <v>65</v>
      </c>
    </row>
    <row r="64" spans="2:3" ht="18.75">
      <c r="B64" s="2" t="s">
        <v>66</v>
      </c>
      <c r="C64" s="3" t="s">
        <v>67</v>
      </c>
    </row>
  </sheetData>
  <mergeCells count="5">
    <mergeCell ref="A41:D41"/>
    <mergeCell ref="A2:D2"/>
    <mergeCell ref="A3:D3"/>
    <mergeCell ref="A4:D4"/>
    <mergeCell ref="A40:D40"/>
  </mergeCells>
  <printOptions/>
  <pageMargins left="0.65" right="0.61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THANHNY</cp:lastModifiedBy>
  <cp:lastPrinted>2008-05-16T09:09:17Z</cp:lastPrinted>
  <dcterms:created xsi:type="dcterms:W3CDTF">2008-05-15T03:24:06Z</dcterms:created>
  <dcterms:modified xsi:type="dcterms:W3CDTF">2008-05-16T09:39:06Z</dcterms:modified>
  <cp:category/>
  <cp:version/>
  <cp:contentType/>
  <cp:contentStatus/>
</cp:coreProperties>
</file>